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e\Desktop\"/>
    </mc:Choice>
  </mc:AlternateContent>
  <bookViews>
    <workbookView xWindow="0" yWindow="0" windowWidth="15360" windowHeight="9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E36" i="1"/>
  <c r="C34" i="1"/>
  <c r="K8" i="1"/>
  <c r="K9" i="1" s="1"/>
  <c r="B40" i="1" s="1"/>
  <c r="L9" i="1"/>
  <c r="L10" i="1"/>
  <c r="L11" i="1"/>
  <c r="L8" i="1"/>
  <c r="F9" i="1"/>
  <c r="B19" i="1" s="1"/>
  <c r="G9" i="1"/>
  <c r="F10" i="1"/>
  <c r="G10" i="1"/>
  <c r="G11" i="1"/>
  <c r="G8" i="1"/>
  <c r="F8" i="1"/>
  <c r="A11" i="1"/>
  <c r="F11" i="1" s="1"/>
  <c r="A35" i="1" l="1"/>
  <c r="K10" i="1"/>
  <c r="A27" i="1"/>
  <c r="B20" i="1"/>
  <c r="B22" i="1" s="1"/>
  <c r="B23" i="1" s="1"/>
  <c r="A26" i="1" s="1"/>
  <c r="K11" i="1"/>
  <c r="A28" i="1" l="1"/>
  <c r="B31" i="1" s="1"/>
  <c r="B32" i="1" s="1"/>
  <c r="A36" i="1" s="1"/>
  <c r="G36" i="1" s="1"/>
  <c r="B37" i="1" s="1"/>
</calcChain>
</file>

<file path=xl/sharedStrings.xml><?xml version="1.0" encoding="utf-8"?>
<sst xmlns="http://schemas.openxmlformats.org/spreadsheetml/2006/main" count="48" uniqueCount="48">
  <si>
    <t>people went to Egypt</t>
  </si>
  <si>
    <t xml:space="preserve">Acts 7:14 </t>
  </si>
  <si>
    <t>men over 20 yrs were in the desert</t>
  </si>
  <si>
    <t>Exodus 12:40</t>
  </si>
  <si>
    <t>Numbers 1:46</t>
  </si>
  <si>
    <t>geriatric</t>
  </si>
  <si>
    <t>adult men</t>
  </si>
  <si>
    <t>adult women</t>
  </si>
  <si>
    <t>children</t>
  </si>
  <si>
    <t>Assume that the population was approximately</t>
  </si>
  <si>
    <t>The Hebrews traditionally had many children, and in Egypt had good medical care.</t>
  </si>
  <si>
    <t xml:space="preserve">Assume that </t>
  </si>
  <si>
    <t>of the children survived to adulthood.</t>
  </si>
  <si>
    <t xml:space="preserve">So of the </t>
  </si>
  <si>
    <t>the of adult women were fertile and each produced and weaned a child every</t>
  </si>
  <si>
    <t>years, and that</t>
  </si>
  <si>
    <t>years</t>
  </si>
  <si>
    <t xml:space="preserve">that is, </t>
  </si>
  <si>
    <t>children per year</t>
  </si>
  <si>
    <t>of whom</t>
  </si>
  <si>
    <t>survived</t>
  </si>
  <si>
    <t xml:space="preserve">Thus the population increased at a rate of </t>
  </si>
  <si>
    <t xml:space="preserve">children per year for every </t>
  </si>
  <si>
    <t>adult women, representing</t>
  </si>
  <si>
    <t>children per woman per year</t>
  </si>
  <si>
    <t xml:space="preserve">Over a period of </t>
  </si>
  <si>
    <t xml:space="preserve">Assume </t>
  </si>
  <si>
    <t>of the children were girls and eventually added to the population of adult women</t>
  </si>
  <si>
    <t>so</t>
  </si>
  <si>
    <t>years the population of adult women would grow to</t>
  </si>
  <si>
    <t>by</t>
  </si>
  <si>
    <t>girls survived per adult woman per year, so the population of adult women would multiply</t>
  </si>
  <si>
    <t>per year</t>
  </si>
  <si>
    <t>adult women, times</t>
  </si>
  <si>
    <t xml:space="preserve">per year, to the power of </t>
  </si>
  <si>
    <t>years =</t>
  </si>
  <si>
    <t>makes</t>
  </si>
  <si>
    <t>adult women entering Egypt</t>
  </si>
  <si>
    <t>So the people going to Egypt comprised about</t>
  </si>
  <si>
    <t xml:space="preserve">produced a child every </t>
  </si>
  <si>
    <t>adult women in the Exodus</t>
  </si>
  <si>
    <t>and those in the Exodus comprised about</t>
  </si>
  <si>
    <t>Exodus Population Growth</t>
  </si>
  <si>
    <t>years in Egypt, then</t>
  </si>
  <si>
    <t>The actual number was about the same as the adult men</t>
  </si>
  <si>
    <t>stated as</t>
  </si>
  <si>
    <t>in Numbers 1:46</t>
  </si>
  <si>
    <t>© David Billin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</si>
</sst>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9" fontId="0" fillId="0" borderId="0" xfId="1" applyFont="1"/>
    <xf numFmtId="9" fontId="0" fillId="2" borderId="0" xfId="1" applyFont="1" applyFill="1"/>
    <xf numFmtId="0" fontId="0" fillId="2" borderId="0" xfId="0" applyFill="1"/>
    <xf numFmtId="0" fontId="0" fillId="3" borderId="0" xfId="0" applyFill="1"/>
    <xf numFmtId="9" fontId="0" fillId="3" borderId="0" xfId="1" applyFont="1" applyFill="1"/>
    <xf numFmtId="2" fontId="0" fillId="3" borderId="0" xfId="0" applyNumberFormat="1" applyFill="1"/>
    <xf numFmtId="3" fontId="0" fillId="3" borderId="0" xfId="0" applyNumberFormat="1" applyFill="1"/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A2" sqref="A2"/>
    </sheetView>
  </sheetViews>
  <sheetFormatPr defaultRowHeight="14.4" x14ac:dyDescent="0.3"/>
  <cols>
    <col min="2" max="2" width="9.21875" customWidth="1"/>
    <col min="7" max="7" width="9.44140625" customWidth="1"/>
  </cols>
  <sheetData>
    <row r="1" spans="1:12" x14ac:dyDescent="0.3">
      <c r="A1" t="s">
        <v>42</v>
      </c>
    </row>
    <row r="3" spans="1:12" x14ac:dyDescent="0.3">
      <c r="A3" s="4">
        <v>75</v>
      </c>
      <c r="B3" t="s">
        <v>0</v>
      </c>
      <c r="F3" t="s">
        <v>1</v>
      </c>
    </row>
    <row r="4" spans="1:12" x14ac:dyDescent="0.3">
      <c r="A4" s="4">
        <v>430</v>
      </c>
      <c r="B4" t="s">
        <v>43</v>
      </c>
      <c r="F4" t="s">
        <v>3</v>
      </c>
    </row>
    <row r="5" spans="1:12" x14ac:dyDescent="0.3">
      <c r="A5" s="7">
        <v>603550</v>
      </c>
      <c r="B5" t="s">
        <v>2</v>
      </c>
      <c r="F5" t="s">
        <v>4</v>
      </c>
    </row>
    <row r="7" spans="1:12" x14ac:dyDescent="0.3">
      <c r="A7" t="s">
        <v>9</v>
      </c>
      <c r="F7" t="s">
        <v>38</v>
      </c>
      <c r="K7" t="s">
        <v>41</v>
      </c>
    </row>
    <row r="8" spans="1:12" x14ac:dyDescent="0.3">
      <c r="A8" s="2">
        <v>0.1</v>
      </c>
      <c r="B8" t="s">
        <v>6</v>
      </c>
      <c r="F8" s="4">
        <f>+A$3*A8</f>
        <v>7.5</v>
      </c>
      <c r="G8" t="str">
        <f>+B8</f>
        <v>adult men</v>
      </c>
      <c r="K8" s="7">
        <f>+A5</f>
        <v>603550</v>
      </c>
      <c r="L8" t="str">
        <f>+B8</f>
        <v>adult men</v>
      </c>
    </row>
    <row r="9" spans="1:12" x14ac:dyDescent="0.3">
      <c r="A9" s="2">
        <v>0.1</v>
      </c>
      <c r="B9" t="s">
        <v>7</v>
      </c>
      <c r="F9" s="4">
        <f>+A$3*A9</f>
        <v>7.5</v>
      </c>
      <c r="G9" t="str">
        <f>+B9</f>
        <v>adult women</v>
      </c>
      <c r="K9" s="7">
        <f>+K$8*A9/A$8</f>
        <v>603550</v>
      </c>
      <c r="L9" t="str">
        <f>+B9</f>
        <v>adult women</v>
      </c>
    </row>
    <row r="10" spans="1:12" x14ac:dyDescent="0.3">
      <c r="A10" s="2">
        <v>0.5</v>
      </c>
      <c r="B10" t="s">
        <v>8</v>
      </c>
      <c r="F10" s="4">
        <f>+A$3*A10</f>
        <v>37.5</v>
      </c>
      <c r="G10" t="str">
        <f>+B10</f>
        <v>children</v>
      </c>
      <c r="K10" s="7">
        <f>+K$8*A10/A$8</f>
        <v>3017750</v>
      </c>
      <c r="L10" t="str">
        <f>+B10</f>
        <v>children</v>
      </c>
    </row>
    <row r="11" spans="1:12" x14ac:dyDescent="0.3">
      <c r="A11" s="5">
        <f>1-SUM(A8:A10)</f>
        <v>0.30000000000000004</v>
      </c>
      <c r="B11" t="s">
        <v>5</v>
      </c>
      <c r="F11" s="4">
        <f>+A$3*A11</f>
        <v>22.500000000000004</v>
      </c>
      <c r="G11" t="str">
        <f>+B11</f>
        <v>geriatric</v>
      </c>
      <c r="K11" s="7">
        <f>+K$8*A11/A$8</f>
        <v>1810650.0000000002</v>
      </c>
      <c r="L11" t="str">
        <f>+B11</f>
        <v>geriatric</v>
      </c>
    </row>
    <row r="13" spans="1:12" x14ac:dyDescent="0.3">
      <c r="A13" t="s">
        <v>10</v>
      </c>
    </row>
    <row r="14" spans="1:12" x14ac:dyDescent="0.3">
      <c r="A14" t="s">
        <v>11</v>
      </c>
    </row>
    <row r="15" spans="1:12" x14ac:dyDescent="0.3">
      <c r="A15" s="2">
        <v>0.8</v>
      </c>
      <c r="B15" t="s">
        <v>14</v>
      </c>
    </row>
    <row r="16" spans="1:12" x14ac:dyDescent="0.3">
      <c r="A16" s="3">
        <v>3</v>
      </c>
      <c r="B16" t="s">
        <v>15</v>
      </c>
    </row>
    <row r="17" spans="1:3" x14ac:dyDescent="0.3">
      <c r="A17" s="2">
        <v>0.2</v>
      </c>
      <c r="B17" t="s">
        <v>12</v>
      </c>
    </row>
    <row r="18" spans="1:3" x14ac:dyDescent="0.3">
      <c r="A18" s="1"/>
    </row>
    <row r="19" spans="1:3" x14ac:dyDescent="0.3">
      <c r="A19" t="s">
        <v>13</v>
      </c>
      <c r="B19" s="4">
        <f>+F9</f>
        <v>7.5</v>
      </c>
      <c r="C19" t="s">
        <v>37</v>
      </c>
    </row>
    <row r="20" spans="1:3" x14ac:dyDescent="0.3">
      <c r="B20" s="6">
        <f>+B19*A15</f>
        <v>6</v>
      </c>
      <c r="C20" t="s">
        <v>39</v>
      </c>
    </row>
    <row r="21" spans="1:3" x14ac:dyDescent="0.3">
      <c r="B21" s="4">
        <f>+A16</f>
        <v>3</v>
      </c>
      <c r="C21" t="s">
        <v>16</v>
      </c>
    </row>
    <row r="22" spans="1:3" x14ac:dyDescent="0.3">
      <c r="A22" t="s">
        <v>17</v>
      </c>
      <c r="B22" s="6">
        <f>+B20/B21</f>
        <v>2</v>
      </c>
      <c r="C22" t="s">
        <v>18</v>
      </c>
    </row>
    <row r="23" spans="1:3" x14ac:dyDescent="0.3">
      <c r="A23" t="s">
        <v>19</v>
      </c>
      <c r="B23" s="6">
        <f>+B22*A17</f>
        <v>0.4</v>
      </c>
      <c r="C23" t="s">
        <v>20</v>
      </c>
    </row>
    <row r="25" spans="1:3" x14ac:dyDescent="0.3">
      <c r="A25" t="s">
        <v>21</v>
      </c>
    </row>
    <row r="26" spans="1:3" x14ac:dyDescent="0.3">
      <c r="A26" s="6">
        <f>+B23</f>
        <v>0.4</v>
      </c>
      <c r="B26" t="s">
        <v>22</v>
      </c>
    </row>
    <row r="27" spans="1:3" x14ac:dyDescent="0.3">
      <c r="A27" s="4">
        <f>+B19</f>
        <v>7.5</v>
      </c>
      <c r="B27" t="s">
        <v>23</v>
      </c>
    </row>
    <row r="28" spans="1:3" x14ac:dyDescent="0.3">
      <c r="A28" s="6">
        <f>+A26/A27</f>
        <v>5.3333333333333337E-2</v>
      </c>
      <c r="B28" t="s">
        <v>24</v>
      </c>
    </row>
    <row r="30" spans="1:3" x14ac:dyDescent="0.3">
      <c r="A30" t="s">
        <v>26</v>
      </c>
      <c r="B30" s="2">
        <v>0.51</v>
      </c>
      <c r="C30" t="s">
        <v>27</v>
      </c>
    </row>
    <row r="31" spans="1:3" x14ac:dyDescent="0.3">
      <c r="A31" t="s">
        <v>28</v>
      </c>
      <c r="B31" s="6">
        <f>+A28*B30</f>
        <v>2.7200000000000002E-2</v>
      </c>
      <c r="C31" t="s">
        <v>31</v>
      </c>
    </row>
    <row r="32" spans="1:3" x14ac:dyDescent="0.3">
      <c r="A32" t="s">
        <v>30</v>
      </c>
      <c r="B32" s="6">
        <f>1+B31</f>
        <v>1.0272000000000001</v>
      </c>
      <c r="C32" t="s">
        <v>32</v>
      </c>
    </row>
    <row r="34" spans="1:7" x14ac:dyDescent="0.3">
      <c r="A34" t="s">
        <v>25</v>
      </c>
      <c r="C34" s="4">
        <f>+A4</f>
        <v>430</v>
      </c>
      <c r="D34" t="s">
        <v>29</v>
      </c>
    </row>
    <row r="35" spans="1:7" x14ac:dyDescent="0.3">
      <c r="A35" s="4">
        <f>+F9</f>
        <v>7.5</v>
      </c>
      <c r="B35" t="s">
        <v>33</v>
      </c>
    </row>
    <row r="36" spans="1:7" x14ac:dyDescent="0.3">
      <c r="A36" s="6">
        <f>+B32</f>
        <v>1.0272000000000001</v>
      </c>
      <c r="B36" t="s">
        <v>34</v>
      </c>
      <c r="E36" s="4">
        <f>+A4</f>
        <v>430</v>
      </c>
      <c r="F36" t="s">
        <v>35</v>
      </c>
      <c r="G36" s="7">
        <f>+A36^E36</f>
        <v>102719.90561134754</v>
      </c>
    </row>
    <row r="37" spans="1:7" x14ac:dyDescent="0.3">
      <c r="A37" t="s">
        <v>36</v>
      </c>
      <c r="B37" s="7">
        <f>+G36*A35</f>
        <v>770399.29208510648</v>
      </c>
      <c r="C37" t="s">
        <v>40</v>
      </c>
    </row>
    <row r="39" spans="1:7" x14ac:dyDescent="0.3">
      <c r="A39" t="s">
        <v>44</v>
      </c>
    </row>
    <row r="40" spans="1:7" x14ac:dyDescent="0.3">
      <c r="A40" t="s">
        <v>45</v>
      </c>
      <c r="B40" s="7">
        <f>+K9</f>
        <v>603550</v>
      </c>
      <c r="C40" t="s">
        <v>46</v>
      </c>
    </row>
    <row r="42" spans="1:7" x14ac:dyDescent="0.3">
      <c r="A42" s="8" t="s">
        <v>47</v>
      </c>
    </row>
  </sheetData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Billin</dc:creator>
  <cp:lastModifiedBy>David Billin</cp:lastModifiedBy>
  <dcterms:created xsi:type="dcterms:W3CDTF">2016-01-27T11:20:45Z</dcterms:created>
  <dcterms:modified xsi:type="dcterms:W3CDTF">2016-01-28T08:11:32Z</dcterms:modified>
</cp:coreProperties>
</file>